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 Drive\งานหน้าศูนย์\อบรม PA\"/>
    </mc:Choice>
  </mc:AlternateContent>
  <xr:revisionPtr revIDLastSave="0" documentId="13_ncr:1_{4F8F33BA-7F99-4B27-9862-9FAC1C32A743}" xr6:coauthVersionLast="47" xr6:coauthVersionMax="47" xr10:uidLastSave="{00000000-0000-0000-0000-000000000000}"/>
  <bookViews>
    <workbookView xWindow="-108" yWindow="-108" windowWidth="23256" windowHeight="12456" xr2:uid="{116B4D57-FFD4-4329-BE37-CAB35476D0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H34" i="1"/>
  <c r="F34" i="1"/>
  <c r="D34" i="1"/>
  <c r="H33" i="1"/>
  <c r="F33" i="1"/>
  <c r="D33" i="1"/>
  <c r="H31" i="1"/>
  <c r="F31" i="1"/>
  <c r="D31" i="1"/>
  <c r="G25" i="1"/>
  <c r="F41" i="1" s="1"/>
  <c r="E25" i="1"/>
  <c r="E41" i="1" s="1"/>
  <c r="C25" i="1"/>
  <c r="D41" i="1" s="1"/>
  <c r="H32" i="1" l="1"/>
  <c r="G35" i="1" s="1"/>
  <c r="F42" i="1" s="1"/>
  <c r="F43" i="1" s="1"/>
  <c r="F44" i="1" s="1"/>
  <c r="F32" i="1"/>
  <c r="E35" i="1" s="1"/>
  <c r="E42" i="1" s="1"/>
  <c r="E43" i="1" s="1"/>
  <c r="E44" i="1" s="1"/>
  <c r="D32" i="1"/>
  <c r="C35" i="1" s="1"/>
  <c r="D42" i="1" s="1"/>
  <c r="D43" i="1" s="1"/>
  <c r="D44" i="1" s="1"/>
</calcChain>
</file>

<file path=xl/sharedStrings.xml><?xml version="1.0" encoding="utf-8"?>
<sst xmlns="http://schemas.openxmlformats.org/spreadsheetml/2006/main" count="62" uniqueCount="50">
  <si>
    <t>โปรแกรมคำนวณผลการประเมินข้อตกลงในการพัฒนางาน (PA) ตามแบบประเมิน PA2 และ PA3</t>
  </si>
  <si>
    <t>*กรอกเฉพาะช่อง ผลการประเมิน (สีขาว) เท่านั้น*</t>
  </si>
  <si>
    <t>ส่วนที่ 1 ข้อตกลงในการพัฒนางานตามมาตรฐานตำแหน่ง (60 คะแนน)</t>
  </si>
  <si>
    <t>ที่</t>
  </si>
  <si>
    <t>ลักษณะงานที่ปฏิบัติตามมาตรฐานตำแหน่งระดับการปฏิบัติที่คาดหวัง</t>
  </si>
  <si>
    <t>ผลการประเมิน</t>
  </si>
  <si>
    <t>กรรมการคนที่ 1</t>
  </si>
  <si>
    <t>กรรมการคนที่ 2</t>
  </si>
  <si>
    <t>กรรมการคนที่ 3</t>
  </si>
  <si>
    <t>1.1 สร้างและหรือพัฒนาหลักสูตร</t>
  </si>
  <si>
    <t>1.2 ออกแบบการจัดการเรียนรู้</t>
  </si>
  <si>
    <t>1.3 จัดกิจกรรมการเรียนรู้</t>
  </si>
  <si>
    <t xml:space="preserve">1.4 สร้างและหรือพัฒนาสื่อ นวัตกรรม เทคโนโลยีและแหล่งเรียนรู้ </t>
  </si>
  <si>
    <t>1.5 วัดและประเมินผลการเรียนรู้</t>
  </si>
  <si>
    <t>1.6 ศึกษา วิเคราะห์ และสังเคราะห์ เพื่อแก้ไขปัญหาหรือพัฒนาการเรียนรู้</t>
  </si>
  <si>
    <t>1.7 จัดบรรยากาศที่ส่งเสริมและพัฒนาผู้เรียน</t>
  </si>
  <si>
    <t>1.8 อบรมและพัฒนาคุณลักษณะที่ดีของผู้เรียน</t>
  </si>
  <si>
    <t>2.1 จัดทำข้อมูลสารสนเทศของผู้เรียนและรายวิชา</t>
  </si>
  <si>
    <t xml:space="preserve">2.2 ดำเนินการตามระบบดูแลช่วยเหลือผู้เรียน </t>
  </si>
  <si>
    <t xml:space="preserve">2.3 ปฏิบัติงานวิชาการ และงานอื่น ๆ ของสถานศึกษา </t>
  </si>
  <si>
    <t xml:space="preserve">2.4 ประสานความร่วมมือกับผู้ปกครอง ภาคีเครือข่าย และหรือสถานประกอบการ </t>
  </si>
  <si>
    <t xml:space="preserve">3.1 พัฒนาตนเองอย่างเป็นระบบและต่อเนื่อง </t>
  </si>
  <si>
    <t xml:space="preserve">3.2 มีส่วนร่วม และเป็นผู้นำในการแลกเปลี่ยนเรียนรู้ทางวิชาชีพ </t>
  </si>
  <si>
    <t xml:space="preserve">3.3 นำความรู้ ความสามารถ ทักษะที่ได้จากการพัฒนาตนเองและวิชาชีพมาใช้ในการพัฒนาการจัดการเรียนรู้ </t>
  </si>
  <si>
    <t xml:space="preserve">สรุปคะแนนส่วนที่ 1 </t>
  </si>
  <si>
    <t>ส่วนที่ 2 ข้อตกลงในการพัฒนางานที่เสนอเป็นประเด็นท้าทายในการพัฒนาผลลัพธ์การเรียนรู้ของผู้เรียน (40 คะแนน)</t>
  </si>
  <si>
    <t>คะแนน</t>
  </si>
  <si>
    <t>วิธีดำเนินการ (20 คะแนน)</t>
  </si>
  <si>
    <t>ผลลัพธ์การเรียนรู้ของผู้เรียนที่คาดหวัง (20 คะแนน)</t>
  </si>
  <si>
    <t>2.1 เชิงปริมาณ (10 คะแนน)</t>
  </si>
  <si>
    <t>2.2 เชิงคุณภาพ (10 คะแนน)</t>
  </si>
  <si>
    <t xml:space="preserve">สรุปคะแนนส่วนที่ 2 </t>
  </si>
  <si>
    <t>สรุปผลการประเมินการพัฒนางานตามข้อตกลง (PA)  ตามแบบ PA3</t>
  </si>
  <si>
    <t>การประเมินข้อตกลงในการพัฒนางาน</t>
  </si>
  <si>
    <t>คะแนนเต็ม</t>
  </si>
  <si>
    <t>คนที่ 1</t>
  </si>
  <si>
    <t>คนที่ 2</t>
  </si>
  <si>
    <t>คนที่ 3</t>
  </si>
  <si>
    <t xml:space="preserve">ส่วนที่ 1 ข้อตกลงในการพัฒนางานตามมาตรฐานตำแหน่ง </t>
  </si>
  <si>
    <t xml:space="preserve">ส่วนที่ 2 ข้อตกลงในการพัฒนางานที่เสนอเป็นประเด็นท้าทายในการพัฒนาผลลัพธ์การเรียนรู้ของผู้เรียน </t>
  </si>
  <si>
    <t>รวม</t>
  </si>
  <si>
    <t>สรุปผลการประเมิน</t>
  </si>
  <si>
    <t>1.ด้านการจัดการเรียนรู้</t>
  </si>
  <si>
    <t>2.ด้านการส่งเสริมและสนับสนุนการจัดการเรียนรู้</t>
  </si>
  <si>
    <t>3.ด้านการพัฒนาตนเองและวิชาชีพ</t>
  </si>
  <si>
    <t>คำชี้แจง กรอกระดับคะแนนในช่องสีขาว ระดับคะแนนเป็นตัวเลข 1/2/3/4</t>
  </si>
  <si>
    <t>ปฏิบัติได้ต่ำกว่าระดับฯที่คาดหวังมาก</t>
  </si>
  <si>
    <t>ปฏิบัติได้ต่ำกว่าระดับฯที่คาดหวัง</t>
  </si>
  <si>
    <t>ปฏิบัติได้ตามระดับฯที่คาดหวัง</t>
  </si>
  <si>
    <t>ปฏิบัติได้สูงกว่าระดับฯที่คาดหวัง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</si>
</sst>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b/>
      <sz val="24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F45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/>
    <xf numFmtId="0" fontId="3" fillId="6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vertical="center"/>
    </xf>
    <xf numFmtId="0" fontId="2" fillId="7" borderId="3" xfId="0" applyFont="1" applyFill="1" applyBorder="1"/>
    <xf numFmtId="0" fontId="2" fillId="7" borderId="0" xfId="0" applyFont="1" applyFill="1"/>
    <xf numFmtId="0" fontId="2" fillId="7" borderId="6" xfId="0" applyFont="1" applyFill="1" applyBorder="1"/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3" fillId="8" borderId="2" xfId="0" applyFont="1" applyFill="1" applyBorder="1" applyAlignment="1">
      <alignment horizontal="right" vertical="center"/>
    </xf>
    <xf numFmtId="0" fontId="3" fillId="8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2" xfId="0" applyFont="1" applyFill="1" applyBorder="1"/>
    <xf numFmtId="0" fontId="2" fillId="11" borderId="2" xfId="0" applyFont="1" applyFill="1" applyBorder="1"/>
    <xf numFmtId="2" fontId="3" fillId="8" borderId="2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5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/>
    </xf>
    <xf numFmtId="0" fontId="3" fillId="11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F458A"/>
      <color rgb="FFED6972"/>
      <color rgb="FFFCA6C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6A01E-EA48-4D29-9E14-9C75544D0ABA}">
  <dimension ref="A1:L45"/>
  <sheetViews>
    <sheetView tabSelected="1" topLeftCell="A31" zoomScaleNormal="100" workbookViewId="0">
      <selection activeCell="E14" sqref="E14"/>
    </sheetView>
  </sheetViews>
  <sheetFormatPr defaultColWidth="8.69921875" defaultRowHeight="24.6" x14ac:dyDescent="0.7"/>
  <cols>
    <col min="1" max="1" width="5.5" style="1" customWidth="1"/>
    <col min="2" max="2" width="82.3984375" style="1" customWidth="1"/>
    <col min="3" max="3" width="14.19921875" style="1" customWidth="1"/>
    <col min="4" max="4" width="8.69921875" style="1"/>
    <col min="5" max="5" width="14.3984375" style="4" customWidth="1"/>
    <col min="6" max="6" width="8.69921875" style="1"/>
    <col min="7" max="7" width="14.8984375" style="4" customWidth="1"/>
    <col min="8" max="16384" width="8.69921875" style="1"/>
  </cols>
  <sheetData>
    <row r="1" spans="1:12" ht="36" x14ac:dyDescent="1">
      <c r="A1" s="37" t="s">
        <v>0</v>
      </c>
      <c r="B1" s="37"/>
      <c r="C1" s="37"/>
      <c r="D1" s="37"/>
      <c r="E1" s="37"/>
      <c r="F1" s="37"/>
      <c r="G1" s="37"/>
    </row>
    <row r="2" spans="1:12" ht="24" customHeight="1" x14ac:dyDescent="0.7">
      <c r="A2" s="38" t="s">
        <v>45</v>
      </c>
      <c r="B2" s="38"/>
      <c r="C2" s="38"/>
      <c r="D2" s="38"/>
      <c r="E2" s="38"/>
      <c r="F2" s="38"/>
      <c r="G2" s="38"/>
    </row>
    <row r="3" spans="1:12" x14ac:dyDescent="0.7">
      <c r="A3" s="2"/>
      <c r="B3" s="39" t="s">
        <v>1</v>
      </c>
      <c r="C3" s="40"/>
      <c r="D3" s="40"/>
      <c r="E3" s="40"/>
      <c r="F3" s="40"/>
      <c r="G3" s="40"/>
    </row>
    <row r="4" spans="1:12" x14ac:dyDescent="0.7">
      <c r="A4" s="41" t="s">
        <v>2</v>
      </c>
      <c r="B4" s="41"/>
      <c r="C4" s="41"/>
      <c r="D4" s="41"/>
      <c r="E4" s="41"/>
      <c r="F4" s="41"/>
      <c r="G4" s="41"/>
      <c r="I4" s="8">
        <v>1</v>
      </c>
    </row>
    <row r="5" spans="1:12" ht="25.2" customHeight="1" x14ac:dyDescent="0.7">
      <c r="A5" s="44" t="s">
        <v>3</v>
      </c>
      <c r="B5" s="44" t="s">
        <v>4</v>
      </c>
      <c r="C5" s="9" t="s">
        <v>5</v>
      </c>
      <c r="D5" s="13"/>
      <c r="E5" s="9" t="s">
        <v>5</v>
      </c>
      <c r="F5" s="13"/>
      <c r="G5" s="9" t="s">
        <v>5</v>
      </c>
      <c r="I5" s="8">
        <v>2</v>
      </c>
    </row>
    <row r="6" spans="1:12" x14ac:dyDescent="0.7">
      <c r="A6" s="45"/>
      <c r="B6" s="45"/>
      <c r="C6" s="9" t="s">
        <v>6</v>
      </c>
      <c r="D6" s="14"/>
      <c r="E6" s="9" t="s">
        <v>7</v>
      </c>
      <c r="F6" s="14"/>
      <c r="G6" s="9" t="s">
        <v>8</v>
      </c>
      <c r="I6" s="8">
        <v>3</v>
      </c>
    </row>
    <row r="7" spans="1:12" x14ac:dyDescent="0.7">
      <c r="A7" s="17">
        <v>1</v>
      </c>
      <c r="B7" s="10" t="s">
        <v>42</v>
      </c>
      <c r="C7" s="12"/>
      <c r="D7" s="14"/>
      <c r="E7" s="16"/>
      <c r="F7" s="14"/>
      <c r="G7" s="16"/>
      <c r="I7" s="8">
        <v>4</v>
      </c>
    </row>
    <row r="8" spans="1:12" x14ac:dyDescent="0.7">
      <c r="A8" s="18"/>
      <c r="B8" s="11" t="s">
        <v>9</v>
      </c>
      <c r="C8" s="3">
        <v>4</v>
      </c>
      <c r="D8" s="14"/>
      <c r="E8" s="3">
        <v>4</v>
      </c>
      <c r="F8" s="14"/>
      <c r="G8" s="3">
        <v>4</v>
      </c>
    </row>
    <row r="9" spans="1:12" x14ac:dyDescent="0.7">
      <c r="A9" s="18"/>
      <c r="B9" s="11" t="s">
        <v>10</v>
      </c>
      <c r="C9" s="3">
        <v>4</v>
      </c>
      <c r="D9" s="14"/>
      <c r="E9" s="3">
        <v>4</v>
      </c>
      <c r="F9" s="14"/>
      <c r="G9" s="3">
        <v>4</v>
      </c>
    </row>
    <row r="10" spans="1:12" x14ac:dyDescent="0.7">
      <c r="A10" s="18"/>
      <c r="B10" s="11" t="s">
        <v>11</v>
      </c>
      <c r="C10" s="3">
        <v>4</v>
      </c>
      <c r="D10" s="14"/>
      <c r="E10" s="3">
        <v>4</v>
      </c>
      <c r="F10" s="14"/>
      <c r="G10" s="3">
        <v>4</v>
      </c>
    </row>
    <row r="11" spans="1:12" ht="29.4" customHeight="1" x14ac:dyDescent="0.7">
      <c r="A11" s="18"/>
      <c r="B11" s="11" t="s">
        <v>12</v>
      </c>
      <c r="C11" s="3">
        <v>3</v>
      </c>
      <c r="D11" s="14"/>
      <c r="E11" s="3">
        <v>4</v>
      </c>
      <c r="F11" s="14"/>
      <c r="G11" s="3">
        <v>4</v>
      </c>
      <c r="H11" s="2">
        <v>1</v>
      </c>
      <c r="I11" s="35" t="s">
        <v>46</v>
      </c>
      <c r="J11" s="36"/>
      <c r="K11" s="36"/>
      <c r="L11" s="36"/>
    </row>
    <row r="12" spans="1:12" x14ac:dyDescent="0.7">
      <c r="A12" s="18"/>
      <c r="B12" s="11" t="s">
        <v>13</v>
      </c>
      <c r="C12" s="3">
        <v>4</v>
      </c>
      <c r="D12" s="14"/>
      <c r="E12" s="3">
        <v>4</v>
      </c>
      <c r="F12" s="14"/>
      <c r="G12" s="3">
        <v>4</v>
      </c>
      <c r="H12" s="2">
        <v>2</v>
      </c>
      <c r="I12" s="35" t="s">
        <v>47</v>
      </c>
      <c r="J12" s="36"/>
      <c r="K12" s="36"/>
      <c r="L12" s="36"/>
    </row>
    <row r="13" spans="1:12" x14ac:dyDescent="0.7">
      <c r="A13" s="18"/>
      <c r="B13" s="11" t="s">
        <v>14</v>
      </c>
      <c r="C13" s="3">
        <v>3</v>
      </c>
      <c r="D13" s="14"/>
      <c r="E13" s="3">
        <v>4</v>
      </c>
      <c r="F13" s="14"/>
      <c r="G13" s="3">
        <v>4</v>
      </c>
      <c r="H13" s="2">
        <v>3</v>
      </c>
      <c r="I13" s="35" t="s">
        <v>48</v>
      </c>
      <c r="J13" s="36"/>
      <c r="K13" s="36"/>
      <c r="L13" s="36"/>
    </row>
    <row r="14" spans="1:12" x14ac:dyDescent="0.7">
      <c r="A14" s="18"/>
      <c r="B14" s="11" t="s">
        <v>15</v>
      </c>
      <c r="C14" s="3">
        <v>4</v>
      </c>
      <c r="D14" s="14"/>
      <c r="E14" s="3">
        <v>4</v>
      </c>
      <c r="F14" s="14"/>
      <c r="G14" s="3">
        <v>4</v>
      </c>
      <c r="H14" s="2">
        <v>4</v>
      </c>
      <c r="I14" s="35" t="s">
        <v>49</v>
      </c>
      <c r="J14" s="36"/>
      <c r="K14" s="36"/>
      <c r="L14" s="36"/>
    </row>
    <row r="15" spans="1:12" x14ac:dyDescent="0.7">
      <c r="A15" s="19"/>
      <c r="B15" s="11" t="s">
        <v>16</v>
      </c>
      <c r="C15" s="3">
        <v>4</v>
      </c>
      <c r="D15" s="14"/>
      <c r="E15" s="3">
        <v>4</v>
      </c>
      <c r="F15" s="14"/>
      <c r="G15" s="3">
        <v>4</v>
      </c>
      <c r="I15" s="35"/>
      <c r="J15" s="36"/>
      <c r="K15" s="36"/>
      <c r="L15" s="36"/>
    </row>
    <row r="16" spans="1:12" x14ac:dyDescent="0.7">
      <c r="A16" s="17">
        <v>2</v>
      </c>
      <c r="B16" s="42" t="s">
        <v>43</v>
      </c>
      <c r="C16" s="43"/>
      <c r="D16" s="14"/>
      <c r="E16" s="16"/>
      <c r="F16" s="14"/>
      <c r="G16" s="16"/>
    </row>
    <row r="17" spans="1:8" x14ac:dyDescent="0.7">
      <c r="A17" s="18"/>
      <c r="B17" s="11" t="s">
        <v>17</v>
      </c>
      <c r="C17" s="3">
        <v>4</v>
      </c>
      <c r="D17" s="14"/>
      <c r="E17" s="3">
        <v>4</v>
      </c>
      <c r="F17" s="14"/>
      <c r="G17" s="3">
        <v>4</v>
      </c>
    </row>
    <row r="18" spans="1:8" x14ac:dyDescent="0.7">
      <c r="A18" s="18"/>
      <c r="B18" s="11" t="s">
        <v>18</v>
      </c>
      <c r="C18" s="3">
        <v>4</v>
      </c>
      <c r="D18" s="14"/>
      <c r="E18" s="3">
        <v>3</v>
      </c>
      <c r="F18" s="14"/>
      <c r="G18" s="3">
        <v>4</v>
      </c>
    </row>
    <row r="19" spans="1:8" x14ac:dyDescent="0.7">
      <c r="A19" s="18"/>
      <c r="B19" s="11" t="s">
        <v>19</v>
      </c>
      <c r="C19" s="3">
        <v>4</v>
      </c>
      <c r="D19" s="14"/>
      <c r="E19" s="3">
        <v>4</v>
      </c>
      <c r="F19" s="14"/>
      <c r="G19" s="3">
        <v>4</v>
      </c>
    </row>
    <row r="20" spans="1:8" x14ac:dyDescent="0.7">
      <c r="A20" s="19"/>
      <c r="B20" s="11" t="s">
        <v>20</v>
      </c>
      <c r="C20" s="3">
        <v>4</v>
      </c>
      <c r="D20" s="14"/>
      <c r="E20" s="3">
        <v>3</v>
      </c>
      <c r="F20" s="14"/>
      <c r="G20" s="3">
        <v>4</v>
      </c>
    </row>
    <row r="21" spans="1:8" x14ac:dyDescent="0.7">
      <c r="A21" s="17">
        <v>3</v>
      </c>
      <c r="B21" s="42" t="s">
        <v>44</v>
      </c>
      <c r="C21" s="43"/>
      <c r="D21" s="14"/>
      <c r="E21" s="16"/>
      <c r="F21" s="14"/>
      <c r="G21" s="16"/>
    </row>
    <row r="22" spans="1:8" x14ac:dyDescent="0.7">
      <c r="A22" s="18"/>
      <c r="B22" s="11" t="s">
        <v>21</v>
      </c>
      <c r="C22" s="3">
        <v>4</v>
      </c>
      <c r="D22" s="14"/>
      <c r="E22" s="3">
        <v>4</v>
      </c>
      <c r="F22" s="14"/>
      <c r="G22" s="3">
        <v>4</v>
      </c>
    </row>
    <row r="23" spans="1:8" x14ac:dyDescent="0.7">
      <c r="A23" s="18"/>
      <c r="B23" s="11" t="s">
        <v>22</v>
      </c>
      <c r="C23" s="3">
        <v>4</v>
      </c>
      <c r="D23" s="14"/>
      <c r="E23" s="3">
        <v>4</v>
      </c>
      <c r="F23" s="14"/>
      <c r="G23" s="3">
        <v>3</v>
      </c>
    </row>
    <row r="24" spans="1:8" x14ac:dyDescent="0.7">
      <c r="A24" s="19"/>
      <c r="B24" s="11" t="s">
        <v>23</v>
      </c>
      <c r="C24" s="3">
        <v>4</v>
      </c>
      <c r="D24" s="14"/>
      <c r="E24" s="3">
        <v>4</v>
      </c>
      <c r="F24" s="14"/>
      <c r="G24" s="3">
        <v>4</v>
      </c>
    </row>
    <row r="25" spans="1:8" x14ac:dyDescent="0.7">
      <c r="A25" s="4"/>
      <c r="B25" s="20" t="s">
        <v>24</v>
      </c>
      <c r="C25" s="21">
        <f>C8+C9+C10+C11+C12+C13+C14+C15+C17+C18+C19+C20+C22+C23+C24</f>
        <v>58</v>
      </c>
      <c r="D25" s="15"/>
      <c r="E25" s="21">
        <f>E8+E9+E10+E11+E12+E13+E14+E15+E17+E18+E19+E20+E22+E23+E24</f>
        <v>58</v>
      </c>
      <c r="F25" s="15"/>
      <c r="G25" s="21">
        <f>G8+G9+G10+G11+G12+G13+G14+G15+G17+G18+G19+G20+G22+G23+G24</f>
        <v>59</v>
      </c>
    </row>
    <row r="28" spans="1:8" x14ac:dyDescent="0.7">
      <c r="A28" s="50" t="s">
        <v>25</v>
      </c>
      <c r="B28" s="50"/>
      <c r="C28" s="50"/>
      <c r="D28" s="50"/>
      <c r="E28" s="50"/>
      <c r="F28" s="50"/>
      <c r="G28" s="50"/>
      <c r="H28" s="50"/>
    </row>
    <row r="29" spans="1:8" x14ac:dyDescent="0.7">
      <c r="A29" s="46" t="s">
        <v>3</v>
      </c>
      <c r="B29" s="46" t="s">
        <v>4</v>
      </c>
      <c r="C29" s="22" t="s">
        <v>5</v>
      </c>
      <c r="D29" s="48" t="s">
        <v>26</v>
      </c>
      <c r="E29" s="22" t="s">
        <v>5</v>
      </c>
      <c r="F29" s="48" t="s">
        <v>26</v>
      </c>
      <c r="G29" s="22" t="s">
        <v>5</v>
      </c>
      <c r="H29" s="48" t="s">
        <v>26</v>
      </c>
    </row>
    <row r="30" spans="1:8" x14ac:dyDescent="0.7">
      <c r="A30" s="47"/>
      <c r="B30" s="47"/>
      <c r="C30" s="22" t="s">
        <v>6</v>
      </c>
      <c r="D30" s="49"/>
      <c r="E30" s="22" t="s">
        <v>7</v>
      </c>
      <c r="F30" s="49"/>
      <c r="G30" s="22" t="s">
        <v>8</v>
      </c>
      <c r="H30" s="49"/>
    </row>
    <row r="31" spans="1:8" x14ac:dyDescent="0.7">
      <c r="A31" s="23">
        <v>1</v>
      </c>
      <c r="B31" s="24" t="s">
        <v>27</v>
      </c>
      <c r="C31" s="3">
        <v>4</v>
      </c>
      <c r="D31" s="23">
        <f>C31*5</f>
        <v>20</v>
      </c>
      <c r="E31" s="3">
        <v>4</v>
      </c>
      <c r="F31" s="23">
        <f>E31*5</f>
        <v>20</v>
      </c>
      <c r="G31" s="3">
        <v>4</v>
      </c>
      <c r="H31" s="23">
        <f>G31*5</f>
        <v>20</v>
      </c>
    </row>
    <row r="32" spans="1:8" x14ac:dyDescent="0.7">
      <c r="A32" s="23">
        <v>2</v>
      </c>
      <c r="B32" s="51" t="s">
        <v>28</v>
      </c>
      <c r="C32" s="52"/>
      <c r="D32" s="23">
        <f>D33+D34</f>
        <v>17.5</v>
      </c>
      <c r="E32" s="27"/>
      <c r="F32" s="23">
        <f>F33+F34</f>
        <v>17.5</v>
      </c>
      <c r="G32" s="27"/>
      <c r="H32" s="23">
        <f>H33+H34</f>
        <v>17.5</v>
      </c>
    </row>
    <row r="33" spans="1:8" x14ac:dyDescent="0.7">
      <c r="A33" s="25"/>
      <c r="B33" s="25" t="s">
        <v>29</v>
      </c>
      <c r="C33" s="3">
        <v>4</v>
      </c>
      <c r="D33" s="23">
        <f>C33*2.5</f>
        <v>10</v>
      </c>
      <c r="E33" s="3">
        <v>4</v>
      </c>
      <c r="F33" s="23">
        <f>E33*2.5</f>
        <v>10</v>
      </c>
      <c r="G33" s="3">
        <v>4</v>
      </c>
      <c r="H33" s="23">
        <f>G33*2.5</f>
        <v>10</v>
      </c>
    </row>
    <row r="34" spans="1:8" x14ac:dyDescent="0.7">
      <c r="A34" s="25"/>
      <c r="B34" s="25" t="s">
        <v>30</v>
      </c>
      <c r="C34" s="3">
        <v>3</v>
      </c>
      <c r="D34" s="23">
        <f>C34*2.5</f>
        <v>7.5</v>
      </c>
      <c r="E34" s="3">
        <v>3</v>
      </c>
      <c r="F34" s="23">
        <f>E34*2.5</f>
        <v>7.5</v>
      </c>
      <c r="G34" s="3">
        <v>3</v>
      </c>
      <c r="H34" s="23">
        <f>G34*2.5</f>
        <v>7.5</v>
      </c>
    </row>
    <row r="35" spans="1:8" x14ac:dyDescent="0.7">
      <c r="B35" s="20" t="s">
        <v>31</v>
      </c>
      <c r="C35" s="26">
        <f>D31+D32</f>
        <v>37.5</v>
      </c>
      <c r="D35" s="25"/>
      <c r="E35" s="26">
        <f>F31+F32</f>
        <v>37.5</v>
      </c>
      <c r="F35" s="25"/>
      <c r="G35" s="26">
        <f>H31+H32</f>
        <v>37.5</v>
      </c>
      <c r="H35" s="25"/>
    </row>
    <row r="36" spans="1:8" x14ac:dyDescent="0.7">
      <c r="B36" s="5"/>
      <c r="C36" s="6"/>
    </row>
    <row r="38" spans="1:8" ht="36" x14ac:dyDescent="1">
      <c r="B38" s="53"/>
      <c r="C38" s="53"/>
      <c r="D38" s="53"/>
      <c r="E38" s="53"/>
      <c r="F38" s="53"/>
    </row>
    <row r="39" spans="1:8" ht="36" x14ac:dyDescent="1">
      <c r="B39" s="54" t="s">
        <v>32</v>
      </c>
      <c r="C39" s="54"/>
      <c r="D39" s="54"/>
      <c r="E39" s="54"/>
      <c r="F39" s="54"/>
    </row>
    <row r="40" spans="1:8" x14ac:dyDescent="0.7">
      <c r="B40" s="28" t="s">
        <v>33</v>
      </c>
      <c r="C40" s="29" t="s">
        <v>34</v>
      </c>
      <c r="D40" s="29" t="s">
        <v>35</v>
      </c>
      <c r="E40" s="29" t="s">
        <v>36</v>
      </c>
      <c r="F40" s="29" t="s">
        <v>37</v>
      </c>
    </row>
    <row r="41" spans="1:8" x14ac:dyDescent="0.7">
      <c r="B41" s="30" t="s">
        <v>38</v>
      </c>
      <c r="C41" s="32">
        <v>60</v>
      </c>
      <c r="D41" s="33">
        <f>C25</f>
        <v>58</v>
      </c>
      <c r="E41" s="33">
        <f>E25</f>
        <v>58</v>
      </c>
      <c r="F41" s="33">
        <f>G25</f>
        <v>59</v>
      </c>
    </row>
    <row r="42" spans="1:8" x14ac:dyDescent="0.7">
      <c r="B42" s="31" t="s">
        <v>39</v>
      </c>
      <c r="C42" s="32">
        <v>40</v>
      </c>
      <c r="D42" s="33">
        <f>C35</f>
        <v>37.5</v>
      </c>
      <c r="E42" s="33">
        <f>E35</f>
        <v>37.5</v>
      </c>
      <c r="F42" s="33">
        <f>G35</f>
        <v>37.5</v>
      </c>
    </row>
    <row r="43" spans="1:8" x14ac:dyDescent="0.7">
      <c r="B43" s="20" t="s">
        <v>40</v>
      </c>
      <c r="C43" s="21">
        <f>SUM(C41:C42)</f>
        <v>100</v>
      </c>
      <c r="D43" s="26">
        <f t="shared" ref="D43:F43" si="0">SUM(D41:D42)</f>
        <v>95.5</v>
      </c>
      <c r="E43" s="26">
        <f t="shared" si="0"/>
        <v>95.5</v>
      </c>
      <c r="F43" s="26">
        <f t="shared" si="0"/>
        <v>96.5</v>
      </c>
    </row>
    <row r="44" spans="1:8" ht="30" x14ac:dyDescent="0.7">
      <c r="B44" s="21" t="s">
        <v>41</v>
      </c>
      <c r="C44" s="7"/>
      <c r="D44" s="34" t="str">
        <f>IF(D43&gt;=70,"ผ่าน","ไม่ผ่าน")</f>
        <v>ผ่าน</v>
      </c>
      <c r="E44" s="34" t="str">
        <f t="shared" ref="E44:F44" si="1">IF(E43&gt;=70,"ผ่าน","ไม่ผ่าน")</f>
        <v>ผ่าน</v>
      </c>
      <c r="F44" s="34" t="str">
        <f t="shared" si="1"/>
        <v>ผ่าน</v>
      </c>
    </row>
    <row r="45" spans="1:8" x14ac:dyDescent="0.7">
      <c r="E45" s="1"/>
    </row>
  </sheetData>
  <mergeCells count="22">
    <mergeCell ref="B32:C32"/>
    <mergeCell ref="B38:F38"/>
    <mergeCell ref="B39:F39"/>
    <mergeCell ref="D29:D30"/>
    <mergeCell ref="F29:F30"/>
    <mergeCell ref="A29:A30"/>
    <mergeCell ref="B29:B30"/>
    <mergeCell ref="B21:C21"/>
    <mergeCell ref="H29:H30"/>
    <mergeCell ref="A28:H28"/>
    <mergeCell ref="A1:G1"/>
    <mergeCell ref="A2:G2"/>
    <mergeCell ref="B3:G3"/>
    <mergeCell ref="A4:G4"/>
    <mergeCell ref="B16:C16"/>
    <mergeCell ref="A5:A6"/>
    <mergeCell ref="B5:B6"/>
    <mergeCell ref="I11:L11"/>
    <mergeCell ref="I12:L12"/>
    <mergeCell ref="I13:L13"/>
    <mergeCell ref="I14:L14"/>
    <mergeCell ref="I15:L15"/>
  </mergeCells>
  <dataValidations count="1">
    <dataValidation type="list" allowBlank="1" showInputMessage="1" showErrorMessage="1" sqref="C8:C15 G33:G34 G22:G24 C17:C20 E8:E15 E17:E20 C22:C24 G17:G20 E22:E24 C31 E31 G31 C33:C34 E33:E34 G8:G15" xr:uid="{A9320275-F592-4B8D-BB2E-B928C52D83C4}">
      <formula1>$I$4:$I$7</formula1>
    </dataValidation>
  </dataValidation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Tomz GdTory</cp:lastModifiedBy>
  <cp:lastPrinted>2022-11-24T01:20:20Z</cp:lastPrinted>
  <dcterms:created xsi:type="dcterms:W3CDTF">2022-11-24T01:08:38Z</dcterms:created>
  <dcterms:modified xsi:type="dcterms:W3CDTF">2023-10-02T04:10:04Z</dcterms:modified>
</cp:coreProperties>
</file>